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pelaglavni\DOKUMENTI\DOKUMENTI 2025.godinEE\UDRUGE 2025\"/>
    </mc:Choice>
  </mc:AlternateContent>
  <xr:revisionPtr revIDLastSave="0" documentId="13_ncr:1_{5454A310-6BD2-4633-BDCF-547C06A0947D}" xr6:coauthVersionLast="47" xr6:coauthVersionMax="47" xr10:uidLastSave="{00000000-0000-0000-0000-000000000000}"/>
  <bookViews>
    <workbookView xWindow="-120" yWindow="-120" windowWidth="29040" windowHeight="15840" xr2:uid="{C780B9BD-6B2E-46B1-8D23-8F84014FC8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33" i="1"/>
  <c r="C32" i="1"/>
  <c r="C31" i="1"/>
  <c r="C30" i="1"/>
  <c r="C29" i="1"/>
  <c r="C28" i="1"/>
  <c r="C27" i="1"/>
</calcChain>
</file>

<file path=xl/sharedStrings.xml><?xml version="1.0" encoding="utf-8"?>
<sst xmlns="http://schemas.openxmlformats.org/spreadsheetml/2006/main" count="88" uniqueCount="88">
  <si>
    <t>OPĆINA NOVA KAPELA, TRG KRALJA TOMISLAVA 9</t>
  </si>
  <si>
    <t>OIB: 18112377872</t>
  </si>
  <si>
    <t>DONACIJE IZ PRORAČUNA OPĆINE NOVA KAPELA OD 01. SJEČNJA DO 31. PROSINCA 2025.GODINE</t>
  </si>
  <si>
    <t>RED.BR.</t>
  </si>
  <si>
    <t>Iznos EUR</t>
  </si>
  <si>
    <t>1.</t>
  </si>
  <si>
    <t>ŽUPA BLAŽENE DJEVICE MARIJE NOVA KAPELA</t>
  </si>
  <si>
    <t>2.</t>
  </si>
  <si>
    <t>ŽUPA PRESVETOG TROJSTVA GORNJI LIPOVAC</t>
  </si>
  <si>
    <t>3.</t>
  </si>
  <si>
    <t>ŽUPA SV. JURJA VRBOVA</t>
  </si>
  <si>
    <t>4.</t>
  </si>
  <si>
    <t>RADIO KLUB ŽELJKO VIDOVIĆ-ROKY,NOVA KAPELA</t>
  </si>
  <si>
    <t>5.</t>
  </si>
  <si>
    <t>KUD RADINJE, SIČE</t>
  </si>
  <si>
    <t>6.</t>
  </si>
  <si>
    <t>KUD ŠOKADIJA, BATRINA</t>
  </si>
  <si>
    <t>7.</t>
  </si>
  <si>
    <t>UDRUGA DRAGOVOLJACA I VETERANA DOM. RATA,  UHDVDR NOVA KAPELA, SL.BROD</t>
  </si>
  <si>
    <t>8.</t>
  </si>
  <si>
    <t>UDRUGA VETERANA 3 GBR"KUNE"OGRANAK NOVA GRADIŠKA</t>
  </si>
  <si>
    <t>9.</t>
  </si>
  <si>
    <t>UDRUGA UMIROVLJENIKA NOVA KAPELA</t>
  </si>
  <si>
    <t>10.</t>
  </si>
  <si>
    <t>UDRUGA SV. ANTUN, BATRINA</t>
  </si>
  <si>
    <t>11.</t>
  </si>
  <si>
    <t>UDRUGA SV.FLORIJAN,MAGIĆ MALA</t>
  </si>
  <si>
    <t>12.</t>
  </si>
  <si>
    <t>UDRUGA ZA ODRŽIVI RAZVOJ SELA ŠOR , STARA KAPELA</t>
  </si>
  <si>
    <t>13.</t>
  </si>
  <si>
    <t xml:space="preserve"> UDRUGA DUBOVAC, BILI BRIG</t>
  </si>
  <si>
    <t>14.</t>
  </si>
  <si>
    <t xml:space="preserve"> UDRUGA SVE LIPO, SREDNJI LIPOVAC</t>
  </si>
  <si>
    <t>15.</t>
  </si>
  <si>
    <t xml:space="preserve"> UDRUGA MOJE SELO DRAGOVCI, DRAGOVCI</t>
  </si>
  <si>
    <t>16.</t>
  </si>
  <si>
    <t xml:space="preserve"> HRVATSKA LIGA PROTIV RAKA, DR.Z.SLOVIĆ, NOVA GRADIŠKA</t>
  </si>
  <si>
    <t>17.</t>
  </si>
  <si>
    <t>18.</t>
  </si>
  <si>
    <t xml:space="preserve">UDRUGA UZGAJIVAČA HRV. HLADNOKRVNJAKA </t>
  </si>
  <si>
    <t>19.</t>
  </si>
  <si>
    <t>HRVATSKI CRVENI KRIŽ, GRADSKO DRUŠTVO NOVA GRADIŠKA</t>
  </si>
  <si>
    <t>20.</t>
  </si>
  <si>
    <t>UDRUGA PČELARA NEKTAR</t>
  </si>
  <si>
    <t>21.</t>
  </si>
  <si>
    <t>UDRUGA ZA PROMICANJE SPORTSKOG RIBOLOVA "ULOVI I PUSTI"</t>
  </si>
  <si>
    <t>22.</t>
  </si>
  <si>
    <t>UDRUGA EKO BREZNA</t>
  </si>
  <si>
    <t>23.</t>
  </si>
  <si>
    <t xml:space="preserve"> VATROGASNA ZAJEDNICA OPĆINE</t>
  </si>
  <si>
    <t>24.</t>
  </si>
  <si>
    <t xml:space="preserve">HRVATSKA GORSKA SLUŽBA SPAŠAVANJA </t>
  </si>
  <si>
    <t>25.</t>
  </si>
  <si>
    <t>NK SLAVONAC, NOVA KAPELA</t>
  </si>
  <si>
    <t>26.</t>
  </si>
  <si>
    <t>NK BATRINA, BATRINA</t>
  </si>
  <si>
    <t>27.</t>
  </si>
  <si>
    <t>NK GRANIČAR, MAGIĆ MALA</t>
  </si>
  <si>
    <t>28.</t>
  </si>
  <si>
    <t>NK TRENK, SEOCE</t>
  </si>
  <si>
    <t>29.</t>
  </si>
  <si>
    <t>ŠKOLA NOGOMETA BATRINA</t>
  </si>
  <si>
    <t>30.</t>
  </si>
  <si>
    <t>RUKOMETNI KLUB SLAVONKA, NOVA GRADIŠKA</t>
  </si>
  <si>
    <t>31.</t>
  </si>
  <si>
    <t>ŠRU ŠTUKA,NOVA KAPELA</t>
  </si>
  <si>
    <t>32.</t>
  </si>
  <si>
    <t>ŠRU VLAKANAC, SIČE</t>
  </si>
  <si>
    <t>33.</t>
  </si>
  <si>
    <t>LOVAČKA UDRUGA FAZAN,SIČE</t>
  </si>
  <si>
    <t>34.</t>
  </si>
  <si>
    <t>LOVAČKA UDRUGA BABJA GORA,NOVA KAPELA</t>
  </si>
  <si>
    <t>35.</t>
  </si>
  <si>
    <t>LOVAČKA UDRUGA KUNA,BATRINA</t>
  </si>
  <si>
    <t>36.</t>
  </si>
  <si>
    <t>PAINTBALL KLUB FRIKOVI, NOVA KAPELA, BATRINA</t>
  </si>
  <si>
    <t>37.</t>
  </si>
  <si>
    <t>PIKADO KLUB BULLSEYE MAGIĆ MALA</t>
  </si>
  <si>
    <t>UKUPNO</t>
  </si>
  <si>
    <t>38.</t>
  </si>
  <si>
    <t>39.</t>
  </si>
  <si>
    <t>40.</t>
  </si>
  <si>
    <t>41.</t>
  </si>
  <si>
    <t>POČASNI BLEIBURŠKI VOD</t>
  </si>
  <si>
    <t>MATICA UMIROVLJENIKA BRODSKO-POSAVSKE ŽUPANIJE</t>
  </si>
  <si>
    <t>OGRANAK MATICE HRVATSKE U SLAVONSKOM KOBAŠU</t>
  </si>
  <si>
    <t>SMA AGENCY</t>
  </si>
  <si>
    <t>UDRUGA HVIDRA NOVA GRADIŠKA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</si>
</sst>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43" fontId="2" fillId="2" borderId="6" xfId="1" applyFont="1" applyFill="1" applyBorder="1" applyAlignment="1">
      <alignment horizontal="left"/>
    </xf>
    <xf numFmtId="43" fontId="2" fillId="2" borderId="5" xfId="1" applyFont="1" applyFill="1" applyBorder="1" applyAlignment="1">
      <alignment wrapText="1"/>
    </xf>
    <xf numFmtId="43" fontId="2" fillId="2" borderId="6" xfId="1" applyFont="1" applyFill="1" applyBorder="1" applyAlignment="1">
      <alignment horizontal="left" vertical="distributed"/>
    </xf>
    <xf numFmtId="0" fontId="2" fillId="2" borderId="6" xfId="0" applyFont="1" applyFill="1" applyBorder="1" applyAlignment="1">
      <alignment horizontal="left"/>
    </xf>
    <xf numFmtId="43" fontId="2" fillId="0" borderId="0" xfId="1" applyFont="1"/>
    <xf numFmtId="164" fontId="2" fillId="0" borderId="0" xfId="0" applyNumberFormat="1" applyFont="1"/>
    <xf numFmtId="43" fontId="2" fillId="2" borderId="7" xfId="1" applyFont="1" applyFill="1" applyBorder="1" applyAlignment="1">
      <alignment horizontal="left"/>
    </xf>
    <xf numFmtId="43" fontId="3" fillId="0" borderId="7" xfId="1" applyFont="1" applyFill="1" applyBorder="1" applyAlignment="1"/>
    <xf numFmtId="43" fontId="3" fillId="0" borderId="5" xfId="1" applyFont="1" applyBorder="1" applyAlignment="1">
      <alignment wrapText="1"/>
    </xf>
    <xf numFmtId="43" fontId="2" fillId="0" borderId="0" xfId="1" applyFont="1" applyFill="1" applyBorder="1" applyAlignment="1"/>
    <xf numFmtId="4" fontId="2" fillId="0" borderId="0" xfId="0" applyNumberFormat="1" applyFont="1" applyAlignment="1">
      <alignment wrapText="1"/>
    </xf>
    <xf numFmtId="17" fontId="2" fillId="0" borderId="0" xfId="0" applyNumberFormat="1" applyFont="1" applyAlignment="1">
      <alignment horizontal="center" wrapText="1"/>
    </xf>
    <xf numFmtId="43" fontId="2" fillId="0" borderId="0" xfId="1" applyFont="1" applyFill="1" applyBorder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0C27-770E-4418-BF10-DC055BA664E8}">
  <sheetPr>
    <pageSetUpPr fitToPage="1"/>
  </sheetPr>
  <dimension ref="A1:F49"/>
  <sheetViews>
    <sheetView tabSelected="1" workbookViewId="0">
      <selection activeCell="A4" sqref="A4:C4"/>
    </sheetView>
  </sheetViews>
  <sheetFormatPr defaultRowHeight="15.75" x14ac:dyDescent="0.25"/>
  <cols>
    <col min="1" max="1" width="9.7109375" style="2" customWidth="1"/>
    <col min="2" max="2" width="82.28515625" style="1" customWidth="1"/>
    <col min="3" max="3" width="17.85546875" style="1" customWidth="1"/>
    <col min="4" max="4" width="9.140625" style="1"/>
    <col min="5" max="5" width="10.140625" style="1" bestFit="1" customWidth="1"/>
    <col min="6" max="6" width="14.28515625" style="1" bestFit="1" customWidth="1"/>
    <col min="7" max="16384" width="9.140625" style="1"/>
  </cols>
  <sheetData>
    <row r="1" spans="1:3" x14ac:dyDescent="0.25">
      <c r="A1" s="20" t="s">
        <v>0</v>
      </c>
      <c r="B1" s="20"/>
      <c r="C1" s="20"/>
    </row>
    <row r="2" spans="1:3" x14ac:dyDescent="0.25">
      <c r="A2" s="21" t="s">
        <v>1</v>
      </c>
      <c r="B2" s="22"/>
    </row>
    <row r="3" spans="1:3" ht="16.5" thickBot="1" x14ac:dyDescent="0.3"/>
    <row r="4" spans="1:3" ht="16.5" thickBot="1" x14ac:dyDescent="0.3">
      <c r="A4" s="23" t="s">
        <v>2</v>
      </c>
      <c r="B4" s="24"/>
      <c r="C4" s="25"/>
    </row>
    <row r="5" spans="1:3" x14ac:dyDescent="0.25">
      <c r="A5" s="3" t="s">
        <v>3</v>
      </c>
      <c r="B5" s="4"/>
      <c r="C5" s="4" t="s">
        <v>4</v>
      </c>
    </row>
    <row r="6" spans="1:3" x14ac:dyDescent="0.25">
      <c r="A6" s="5" t="s">
        <v>5</v>
      </c>
      <c r="B6" s="6" t="s">
        <v>6</v>
      </c>
      <c r="C6" s="7">
        <v>20000</v>
      </c>
    </row>
    <row r="7" spans="1:3" x14ac:dyDescent="0.25">
      <c r="A7" s="5" t="s">
        <v>7</v>
      </c>
      <c r="B7" s="6" t="s">
        <v>8</v>
      </c>
      <c r="C7" s="7">
        <v>26700</v>
      </c>
    </row>
    <row r="8" spans="1:3" x14ac:dyDescent="0.25">
      <c r="A8" s="5" t="s">
        <v>9</v>
      </c>
      <c r="B8" s="6" t="s">
        <v>10</v>
      </c>
      <c r="C8" s="7">
        <v>2500</v>
      </c>
    </row>
    <row r="9" spans="1:3" x14ac:dyDescent="0.25">
      <c r="A9" s="5" t="s">
        <v>11</v>
      </c>
      <c r="B9" s="6" t="s">
        <v>12</v>
      </c>
      <c r="C9" s="7">
        <v>996.52</v>
      </c>
    </row>
    <row r="10" spans="1:3" x14ac:dyDescent="0.25">
      <c r="A10" s="5" t="s">
        <v>13</v>
      </c>
      <c r="B10" s="6" t="s">
        <v>14</v>
      </c>
      <c r="C10" s="7">
        <v>4840.24</v>
      </c>
    </row>
    <row r="11" spans="1:3" x14ac:dyDescent="0.25">
      <c r="A11" s="5" t="s">
        <v>15</v>
      </c>
      <c r="B11" s="6" t="s">
        <v>16</v>
      </c>
      <c r="C11" s="7">
        <v>4840.24</v>
      </c>
    </row>
    <row r="12" spans="1:3" ht="15.75" customHeight="1" x14ac:dyDescent="0.25">
      <c r="A12" s="5" t="s">
        <v>17</v>
      </c>
      <c r="B12" s="8" t="s">
        <v>18</v>
      </c>
      <c r="C12" s="7">
        <v>427.08</v>
      </c>
    </row>
    <row r="13" spans="1:3" x14ac:dyDescent="0.25">
      <c r="A13" s="5" t="s">
        <v>19</v>
      </c>
      <c r="B13" s="6" t="s">
        <v>20</v>
      </c>
      <c r="C13" s="7">
        <v>711.8</v>
      </c>
    </row>
    <row r="14" spans="1:3" x14ac:dyDescent="0.25">
      <c r="A14" s="5" t="s">
        <v>21</v>
      </c>
      <c r="B14" s="6" t="s">
        <v>22</v>
      </c>
      <c r="C14" s="7">
        <v>996.52</v>
      </c>
    </row>
    <row r="15" spans="1:3" x14ac:dyDescent="0.25">
      <c r="A15" s="5" t="s">
        <v>23</v>
      </c>
      <c r="B15" s="6" t="s">
        <v>24</v>
      </c>
      <c r="C15" s="7">
        <v>1993.04</v>
      </c>
    </row>
    <row r="16" spans="1:3" x14ac:dyDescent="0.25">
      <c r="A16" s="5" t="s">
        <v>25</v>
      </c>
      <c r="B16" s="9" t="s">
        <v>26</v>
      </c>
      <c r="C16" s="7">
        <v>996.52</v>
      </c>
    </row>
    <row r="17" spans="1:6" x14ac:dyDescent="0.25">
      <c r="A17" s="5" t="s">
        <v>27</v>
      </c>
      <c r="B17" s="9" t="s">
        <v>28</v>
      </c>
      <c r="C17" s="7">
        <v>711.8</v>
      </c>
    </row>
    <row r="18" spans="1:6" x14ac:dyDescent="0.25">
      <c r="A18" s="5" t="s">
        <v>29</v>
      </c>
      <c r="B18" s="9" t="s">
        <v>30</v>
      </c>
      <c r="C18" s="7">
        <v>996.52</v>
      </c>
    </row>
    <row r="19" spans="1:6" x14ac:dyDescent="0.25">
      <c r="A19" s="5" t="s">
        <v>31</v>
      </c>
      <c r="B19" s="9" t="s">
        <v>32</v>
      </c>
      <c r="C19" s="7">
        <v>996.52</v>
      </c>
      <c r="F19" s="10"/>
    </row>
    <row r="20" spans="1:6" x14ac:dyDescent="0.25">
      <c r="A20" s="5" t="s">
        <v>33</v>
      </c>
      <c r="B20" s="9" t="s">
        <v>34</v>
      </c>
      <c r="C20" s="7">
        <v>996.52</v>
      </c>
      <c r="F20" s="10"/>
    </row>
    <row r="21" spans="1:6" x14ac:dyDescent="0.25">
      <c r="A21" s="5" t="s">
        <v>35</v>
      </c>
      <c r="B21" s="9" t="s">
        <v>36</v>
      </c>
      <c r="C21" s="7">
        <v>427.08</v>
      </c>
      <c r="F21" s="10"/>
    </row>
    <row r="22" spans="1:6" x14ac:dyDescent="0.25">
      <c r="A22" s="5" t="s">
        <v>37</v>
      </c>
      <c r="B22" s="9" t="s">
        <v>39</v>
      </c>
      <c r="C22" s="7">
        <v>1565.96</v>
      </c>
      <c r="F22" s="10"/>
    </row>
    <row r="23" spans="1:6" x14ac:dyDescent="0.25">
      <c r="A23" s="5" t="s">
        <v>38</v>
      </c>
      <c r="B23" s="9" t="s">
        <v>41</v>
      </c>
      <c r="C23" s="7">
        <v>4400</v>
      </c>
      <c r="F23" s="10"/>
    </row>
    <row r="24" spans="1:6" x14ac:dyDescent="0.25">
      <c r="A24" s="5" t="s">
        <v>40</v>
      </c>
      <c r="B24" s="9" t="s">
        <v>43</v>
      </c>
      <c r="C24" s="7">
        <v>427.08</v>
      </c>
      <c r="F24" s="11"/>
    </row>
    <row r="25" spans="1:6" x14ac:dyDescent="0.25">
      <c r="A25" s="5" t="s">
        <v>42</v>
      </c>
      <c r="B25" s="9" t="s">
        <v>45</v>
      </c>
      <c r="C25" s="7">
        <v>366.06</v>
      </c>
    </row>
    <row r="26" spans="1:6" x14ac:dyDescent="0.25">
      <c r="A26" s="5" t="s">
        <v>44</v>
      </c>
      <c r="B26" s="9" t="s">
        <v>47</v>
      </c>
      <c r="C26" s="7">
        <v>427.08</v>
      </c>
    </row>
    <row r="27" spans="1:6" x14ac:dyDescent="0.25">
      <c r="A27" s="5" t="s">
        <v>46</v>
      </c>
      <c r="B27" s="9" t="s">
        <v>49</v>
      </c>
      <c r="C27" s="7">
        <f>5000+5000+7000+2000+2000+2000+2000+5000</f>
        <v>30000</v>
      </c>
    </row>
    <row r="28" spans="1:6" x14ac:dyDescent="0.25">
      <c r="A28" s="5" t="s">
        <v>48</v>
      </c>
      <c r="B28" s="9" t="s">
        <v>51</v>
      </c>
      <c r="C28" s="7">
        <f>1500</f>
        <v>1500</v>
      </c>
    </row>
    <row r="29" spans="1:6" x14ac:dyDescent="0.25">
      <c r="A29" s="5" t="s">
        <v>50</v>
      </c>
      <c r="B29" s="6" t="s">
        <v>53</v>
      </c>
      <c r="C29" s="7">
        <f>6000+5000+4923.61</f>
        <v>15923.61</v>
      </c>
    </row>
    <row r="30" spans="1:6" x14ac:dyDescent="0.25">
      <c r="A30" s="5" t="s">
        <v>52</v>
      </c>
      <c r="B30" s="6" t="s">
        <v>55</v>
      </c>
      <c r="C30" s="7">
        <f>4000+4000+4263.01</f>
        <v>12263.01</v>
      </c>
    </row>
    <row r="31" spans="1:6" x14ac:dyDescent="0.25">
      <c r="A31" s="5" t="s">
        <v>54</v>
      </c>
      <c r="B31" s="6" t="s">
        <v>57</v>
      </c>
      <c r="C31" s="7">
        <f>2000+2000+2223.02</f>
        <v>6223.02</v>
      </c>
    </row>
    <row r="32" spans="1:6" x14ac:dyDescent="0.25">
      <c r="A32" s="5" t="s">
        <v>56</v>
      </c>
      <c r="B32" s="6" t="s">
        <v>59</v>
      </c>
      <c r="C32" s="7">
        <f>2000+2000+2406.05</f>
        <v>6406.05</v>
      </c>
    </row>
    <row r="33" spans="1:6" x14ac:dyDescent="0.25">
      <c r="A33" s="5" t="s">
        <v>58</v>
      </c>
      <c r="B33" s="6" t="s">
        <v>61</v>
      </c>
      <c r="C33" s="7">
        <f>1500+1794.54</f>
        <v>3294.54</v>
      </c>
    </row>
    <row r="34" spans="1:6" x14ac:dyDescent="0.25">
      <c r="A34" s="5" t="s">
        <v>60</v>
      </c>
      <c r="B34" s="6" t="s">
        <v>63</v>
      </c>
      <c r="C34" s="7">
        <v>2745.45</v>
      </c>
    </row>
    <row r="35" spans="1:6" x14ac:dyDescent="0.25">
      <c r="A35" s="5" t="s">
        <v>62</v>
      </c>
      <c r="B35" s="6" t="s">
        <v>65</v>
      </c>
      <c r="C35" s="7">
        <v>1281.21</v>
      </c>
    </row>
    <row r="36" spans="1:6" x14ac:dyDescent="0.25">
      <c r="A36" s="5" t="s">
        <v>64</v>
      </c>
      <c r="B36" s="6" t="s">
        <v>67</v>
      </c>
      <c r="C36" s="7">
        <v>1281.21</v>
      </c>
    </row>
    <row r="37" spans="1:6" x14ac:dyDescent="0.25">
      <c r="A37" s="5" t="s">
        <v>66</v>
      </c>
      <c r="B37" s="6" t="s">
        <v>69</v>
      </c>
      <c r="C37" s="7">
        <v>1647.27</v>
      </c>
    </row>
    <row r="38" spans="1:6" x14ac:dyDescent="0.25">
      <c r="A38" s="5" t="s">
        <v>68</v>
      </c>
      <c r="B38" s="6" t="s">
        <v>71</v>
      </c>
      <c r="C38" s="7">
        <v>1647.27</v>
      </c>
    </row>
    <row r="39" spans="1:6" x14ac:dyDescent="0.25">
      <c r="A39" s="5" t="s">
        <v>70</v>
      </c>
      <c r="B39" s="6" t="s">
        <v>73</v>
      </c>
      <c r="C39" s="7">
        <v>1647.27</v>
      </c>
    </row>
    <row r="40" spans="1:6" x14ac:dyDescent="0.25">
      <c r="A40" s="5" t="s">
        <v>72</v>
      </c>
      <c r="B40" s="12" t="s">
        <v>75</v>
      </c>
      <c r="C40" s="7">
        <v>1098.18</v>
      </c>
    </row>
    <row r="41" spans="1:6" x14ac:dyDescent="0.25">
      <c r="A41" s="5" t="s">
        <v>74</v>
      </c>
      <c r="B41" s="12" t="s">
        <v>77</v>
      </c>
      <c r="C41" s="7">
        <v>1098.18</v>
      </c>
      <c r="F41" s="10"/>
    </row>
    <row r="42" spans="1:6" x14ac:dyDescent="0.25">
      <c r="A42" s="5" t="s">
        <v>76</v>
      </c>
      <c r="B42" s="12" t="s">
        <v>83</v>
      </c>
      <c r="C42" s="7">
        <v>300</v>
      </c>
      <c r="F42" s="10"/>
    </row>
    <row r="43" spans="1:6" x14ac:dyDescent="0.25">
      <c r="A43" s="5" t="s">
        <v>79</v>
      </c>
      <c r="B43" s="12" t="s">
        <v>84</v>
      </c>
      <c r="C43" s="7">
        <v>200</v>
      </c>
      <c r="F43" s="10"/>
    </row>
    <row r="44" spans="1:6" x14ac:dyDescent="0.25">
      <c r="A44" s="5" t="s">
        <v>80</v>
      </c>
      <c r="B44" s="12" t="s">
        <v>85</v>
      </c>
      <c r="C44" s="7">
        <v>300</v>
      </c>
      <c r="F44" s="10"/>
    </row>
    <row r="45" spans="1:6" x14ac:dyDescent="0.25">
      <c r="A45" s="5" t="s">
        <v>81</v>
      </c>
      <c r="B45" s="12" t="s">
        <v>86</v>
      </c>
      <c r="C45" s="7">
        <v>300</v>
      </c>
      <c r="F45" s="10"/>
    </row>
    <row r="46" spans="1:6" x14ac:dyDescent="0.25">
      <c r="A46" s="5" t="s">
        <v>82</v>
      </c>
      <c r="B46" s="12" t="s">
        <v>87</v>
      </c>
      <c r="C46" s="7">
        <v>200</v>
      </c>
      <c r="F46" s="10"/>
    </row>
    <row r="47" spans="1:6" x14ac:dyDescent="0.25">
      <c r="A47" s="5"/>
      <c r="B47" s="13" t="s">
        <v>78</v>
      </c>
      <c r="C47" s="14">
        <f>SUM(C6:C46)</f>
        <v>165672.84999999995</v>
      </c>
      <c r="F47" s="10"/>
    </row>
    <row r="48" spans="1:6" x14ac:dyDescent="0.25">
      <c r="B48" s="15"/>
      <c r="C48" s="16"/>
      <c r="F48" s="10"/>
    </row>
    <row r="49" spans="1:3" x14ac:dyDescent="0.25">
      <c r="A49" s="17"/>
      <c r="B49" s="18"/>
      <c r="C49" s="19"/>
    </row>
  </sheetData>
  <mergeCells count="3">
    <mergeCell ref="A1:C1"/>
    <mergeCell ref="A2:B2"/>
    <mergeCell ref="A4:C4"/>
  </mergeCells>
  <phoneticPr fontId="4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Nova Kapela</dc:creator>
  <cp:lastModifiedBy>Općina Nova Kapela</cp:lastModifiedBy>
  <cp:lastPrinted>2026-04-23T11:02:26Z</cp:lastPrinted>
  <dcterms:created xsi:type="dcterms:W3CDTF">2026-04-23T10:11:51Z</dcterms:created>
  <dcterms:modified xsi:type="dcterms:W3CDTF">2026-04-23T11:30:34Z</dcterms:modified>
</cp:coreProperties>
</file>